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ras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<sst xmlns="http://schemas.openxmlformats.org/spreadsheetml/2006/main" count="26" uniqueCount="26">
  <si>
    <t>Banco de horas e horas extras</t>
  </si>
  <si>
    <t>Calcutudo.com.br · planilha grátis · células amarelas são suas · o verde é fórmula</t>
  </si>
  <si>
    <t>Salário bruto</t>
  </si>
  <si>
    <t>Dias úteis do mês</t>
  </si>
  <si>
    <t>Horas mensais do contrato</t>
  </si>
  <si>
    <t>Domingos e feriados</t>
  </si>
  <si>
    <t>Valor da hora</t>
  </si>
  <si>
    <t>Data</t>
  </si>
  <si>
    <t>Horas extras</t>
  </si>
  <si>
    <t>Adicional %</t>
  </si>
  <si>
    <t>Horas compensadas</t>
  </si>
  <si>
    <t>Saldo de horas</t>
  </si>
  <si>
    <t>Valor com adicional</t>
  </si>
  <si>
    <t>Saldo acumulado</t>
  </si>
  <si>
    <t>Valor das horas</t>
  </si>
  <si>
    <t>Saldo de horas do banco</t>
  </si>
  <si>
    <t>DSR sobre as extras</t>
  </si>
  <si>
    <t>Total com DSR</t>
  </si>
  <si>
    <t>Instruções</t>
  </si>
  <si>
    <t>Calcutudo.com.br</t>
  </si>
  <si>
    <t>Substitua as células amarelas. As verdes recalculam sozinhas. O exemplo já vem preenchido para você conferir a conta antes de apagar.</t>
  </si>
  <si>
    <t>A hora é o salário dividido pelas horas do contrato. 220 é o divisor comum de 44 horas semanais. O valor da linha é a hora cheia com o adicional: 50% paga 1,5 e 100% paga 2. Não é só o pedaço do adicional.</t>
  </si>
  <si>
    <t>Horas compensadas diminuem o saldo do banco e não geram valor. O DSR divide o valor das extras pelos dias úteis e multiplica pelos domingos e feriados que você informar. A planilha não adivinha o calendário.</t>
  </si>
  <si>
    <t>Exemplo: R$ 2.200 em 220 horas, 10 horas a 50% e 2 horas a 100%, 25 dias úteis e 5 de repouso. O valor das horas é R$ 190, o DSR é R$ 38 e o total é R$ 228.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</si>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</sst>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dd/mm/yyyy"/>
  </numFmts>
  <fonts count="9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b/>
      <color rgb="FF1C2430"/>
      <sz val="11"/>
      <name val="Calibri"/>
    </font>
    <font>
      <sz val="11"/>
      <name val="Calibri"/>
    </font>
    <font>
      <color rgb="FF1C2430"/>
      <sz val="11"/>
      <name val="Calibri"/>
    </font>
    <font>
      <b/>
      <color rgb="FFFFFFFF"/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E7F3EE"/>
      </patternFill>
    </fill>
    <fill>
      <patternFill patternType="solid">
        <fgColor rgb="FF0F6E56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164" fontId="4" fillId="2" borderId="1" xfId="0" applyNumberFormat="1" applyFont="1" applyFill="1" applyBorder="1" applyProtection="1">
      <protection locked="0"/>
    </xf>
    <xf numFmtId="0" fontId="5" fillId="0" borderId="0" xfId="0" applyFont="1" applyAlignment="1">
      <alignment vertical="center" wrapText="1"/>
    </xf>
    <xf numFmtId="1" fontId="4" fillId="2" borderId="1" xfId="0" applyNumberFormat="1" applyFont="1" applyFill="1" applyBorder="1" applyProtection="1">
      <protection locked="0"/>
    </xf>
    <xf numFmtId="164" fontId="4" fillId="3" borderId="1" xfId="0" applyNumberFormat="1" applyFont="1" applyFill="1" applyBorder="1" applyProtection="1"/>
    <xf numFmtId="0" fontId="6" fillId="4" borderId="0" xfId="0" applyFont="1" applyFill="1" applyAlignment="1">
      <alignment vertical="center" wrapText="1"/>
    </xf>
    <xf numFmtId="165" fontId="4" fillId="2" borderId="1" xfId="0" applyNumberFormat="1" applyFont="1" applyFill="1" applyBorder="1" applyProtection="1">
      <protection locked="0"/>
    </xf>
    <xf numFmtId="4" fontId="4" fillId="2" borderId="1" xfId="0" applyNumberFormat="1" applyFont="1" applyFill="1" applyBorder="1" applyProtection="1">
      <protection locked="0"/>
    </xf>
    <xf numFmtId="4" fontId="4" fillId="3" borderId="1" xfId="0" applyNumberFormat="1" applyFont="1" applyFill="1" applyBorder="1" applyProtection="1"/>
    <xf numFmtId="0" fontId="7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8" customWidth="1"/>
    <col min="3" max="3" width="16" customWidth="1"/>
    <col min="4" max="4" width="20" customWidth="1"/>
    <col min="5" max="5" width="18" customWidth="1"/>
    <col min="6" max="6" width="22" customWidth="1"/>
    <col min="7" max="7" width="18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spans="1:5" x14ac:dyDescent="0.25">
      <c r="A4" s="3" t="s">
        <v>2</v>
      </c>
      <c r="B4" s="4">
        <v>2200</v>
      </c>
      <c r="D4" s="5" t="s">
        <v>3</v>
      </c>
      <c r="E4" s="6">
        <v>25</v>
      </c>
    </row>
    <row r="5" spans="1:5" x14ac:dyDescent="0.25">
      <c r="A5" s="5" t="s">
        <v>4</v>
      </c>
      <c r="B5" s="6">
        <v>220</v>
      </c>
      <c r="D5" s="5" t="s">
        <v>5</v>
      </c>
      <c r="E5" s="6">
        <v>5</v>
      </c>
    </row>
    <row r="6" spans="1:2" x14ac:dyDescent="0.25">
      <c r="A6" s="5" t="s">
        <v>6</v>
      </c>
      <c r="B6" s="7">
        <f>IF(B5=0,0,ROUND(B4/B5,2))</f>
      </c>
    </row>
    <row r="8" ht="22" customHeight="1" spans="1:7" x14ac:dyDescent="0.25">
      <c r="A8" s="8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  <c r="G8" s="8" t="s">
        <v>13</v>
      </c>
    </row>
    <row r="9" spans="1:7" x14ac:dyDescent="0.25">
      <c r="A9" s="9">
        <v>46175</v>
      </c>
      <c r="B9" s="10">
        <v>10</v>
      </c>
      <c r="C9" s="6">
        <v>50</v>
      </c>
      <c r="D9" s="10"/>
      <c r="E9" s="11">
        <f>IF(AND(B9="",D9=""),"",N(B9)-N(D9))</f>
      </c>
      <c r="F9" s="7">
        <f>IF(B9="","",ROUND(B9*$B$6*(1+C9/100),2))</f>
      </c>
      <c r="G9" s="11">
        <f>N(E9)</f>
      </c>
    </row>
    <row r="10" spans="1:7" x14ac:dyDescent="0.25">
      <c r="A10" s="9">
        <v>46181</v>
      </c>
      <c r="B10" s="10">
        <v>2</v>
      </c>
      <c r="C10" s="6">
        <v>100</v>
      </c>
      <c r="D10" s="10"/>
      <c r="E10" s="11">
        <f>IF(AND(B10="",D10=""),"",N(B10)-N(D10))</f>
      </c>
      <c r="F10" s="7">
        <f>IF(B10="","",ROUND(B10*$B$6*(1+C10/100),2))</f>
      </c>
      <c r="G10" s="11">
        <f>N(G9)+N(E10)</f>
      </c>
    </row>
    <row r="11" spans="1:7" x14ac:dyDescent="0.25">
      <c r="A11" s="9"/>
      <c r="B11" s="10"/>
      <c r="C11" s="6"/>
      <c r="D11" s="10"/>
      <c r="E11" s="11">
        <f>IF(AND(B11="",D11=""),"",N(B11)-N(D11))</f>
      </c>
      <c r="F11" s="7">
        <f>IF(B11="","",ROUND(B11*$B$6*(1+C11/100),2))</f>
      </c>
      <c r="G11" s="11">
        <f>N(G10)+N(E11)</f>
      </c>
    </row>
    <row r="12" spans="1:7" x14ac:dyDescent="0.25">
      <c r="A12" s="9"/>
      <c r="B12" s="10"/>
      <c r="C12" s="6"/>
      <c r="D12" s="10"/>
      <c r="E12" s="11">
        <f>IF(AND(B12="",D12=""),"",N(B12)-N(D12))</f>
      </c>
      <c r="F12" s="7">
        <f>IF(B12="","",ROUND(B12*$B$6*(1+C12/100),2))</f>
      </c>
      <c r="G12" s="11">
        <f>N(G11)+N(E12)</f>
      </c>
    </row>
    <row r="13" spans="1:7" x14ac:dyDescent="0.25">
      <c r="A13" s="9"/>
      <c r="B13" s="10"/>
      <c r="C13" s="6"/>
      <c r="D13" s="10"/>
      <c r="E13" s="11">
        <f>IF(AND(B13="",D13=""),"",N(B13)-N(D13))</f>
      </c>
      <c r="F13" s="7">
        <f>IF(B13="","",ROUND(B13*$B$6*(1+C13/100),2))</f>
      </c>
      <c r="G13" s="11">
        <f>N(G12)+N(E13)</f>
      </c>
    </row>
    <row r="14" spans="1:7" x14ac:dyDescent="0.25">
      <c r="A14" s="9"/>
      <c r="B14" s="10"/>
      <c r="C14" s="6"/>
      <c r="D14" s="10"/>
      <c r="E14" s="11">
        <f>IF(AND(B14="",D14=""),"",N(B14)-N(D14))</f>
      </c>
      <c r="F14" s="7">
        <f>IF(B14="","",ROUND(B14*$B$6*(1+C14/100),2))</f>
      </c>
      <c r="G14" s="11">
        <f>N(G13)+N(E14)</f>
      </c>
    </row>
    <row r="15" spans="1:7" x14ac:dyDescent="0.25">
      <c r="A15" s="9"/>
      <c r="B15" s="10"/>
      <c r="C15" s="6"/>
      <c r="D15" s="10"/>
      <c r="E15" s="11">
        <f>IF(AND(B15="",D15=""),"",N(B15)-N(D15))</f>
      </c>
      <c r="F15" s="7">
        <f>IF(B15="","",ROUND(B15*$B$6*(1+C15/100),2))</f>
      </c>
      <c r="G15" s="11">
        <f>N(G14)+N(E15)</f>
      </c>
    </row>
    <row r="16" spans="1:7" x14ac:dyDescent="0.25">
      <c r="A16" s="9"/>
      <c r="B16" s="10"/>
      <c r="C16" s="6"/>
      <c r="D16" s="10"/>
      <c r="E16" s="11">
        <f>IF(AND(B16="",D16=""),"",N(B16)-N(D16))</f>
      </c>
      <c r="F16" s="7">
        <f>IF(B16="","",ROUND(B16*$B$6*(1+C16/100),2))</f>
      </c>
      <c r="G16" s="11">
        <f>N(G15)+N(E16)</f>
      </c>
    </row>
    <row r="17" spans="1:7" x14ac:dyDescent="0.25">
      <c r="A17" s="9"/>
      <c r="B17" s="10"/>
      <c r="C17" s="6"/>
      <c r="D17" s="10"/>
      <c r="E17" s="11">
        <f>IF(AND(B17="",D17=""),"",N(B17)-N(D17))</f>
      </c>
      <c r="F17" s="7">
        <f>IF(B17="","",ROUND(B17*$B$6*(1+C17/100),2))</f>
      </c>
      <c r="G17" s="11">
        <f>N(G16)+N(E17)</f>
      </c>
    </row>
    <row r="18" spans="1:7" x14ac:dyDescent="0.25">
      <c r="A18" s="9"/>
      <c r="B18" s="10"/>
      <c r="C18" s="6"/>
      <c r="D18" s="10"/>
      <c r="E18" s="11">
        <f>IF(AND(B18="",D18=""),"",N(B18)-N(D18))</f>
      </c>
      <c r="F18" s="7">
        <f>IF(B18="","",ROUND(B18*$B$6*(1+C18/100),2))</f>
      </c>
      <c r="G18" s="11">
        <f>N(G17)+N(E18)</f>
      </c>
    </row>
    <row r="19" spans="1:7" x14ac:dyDescent="0.25">
      <c r="A19" s="9"/>
      <c r="B19" s="10"/>
      <c r="C19" s="6"/>
      <c r="D19" s="10"/>
      <c r="E19" s="11">
        <f>IF(AND(B19="",D19=""),"",N(B19)-N(D19))</f>
      </c>
      <c r="F19" s="7">
        <f>IF(B19="","",ROUND(B19*$B$6*(1+C19/100),2))</f>
      </c>
      <c r="G19" s="11">
        <f>N(G18)+N(E19)</f>
      </c>
    </row>
    <row r="20" spans="1:7" x14ac:dyDescent="0.25">
      <c r="A20" s="9"/>
      <c r="B20" s="10"/>
      <c r="C20" s="6"/>
      <c r="D20" s="10"/>
      <c r="E20" s="11">
        <f>IF(AND(B20="",D20=""),"",N(B20)-N(D20))</f>
      </c>
      <c r="F20" s="7">
        <f>IF(B20="","",ROUND(B20*$B$6*(1+C20/100),2))</f>
      </c>
      <c r="G20" s="11">
        <f>N(G19)+N(E20)</f>
      </c>
    </row>
    <row r="21" spans="1:7" x14ac:dyDescent="0.25">
      <c r="A21" s="9"/>
      <c r="B21" s="10"/>
      <c r="C21" s="6"/>
      <c r="D21" s="10"/>
      <c r="E21" s="11">
        <f>IF(AND(B21="",D21=""),"",N(B21)-N(D21))</f>
      </c>
      <c r="F21" s="7">
        <f>IF(B21="","",ROUND(B21*$B$6*(1+C21/100),2))</f>
      </c>
      <c r="G21" s="11">
        <f>N(G20)+N(E21)</f>
      </c>
    </row>
    <row r="22" spans="1:7" x14ac:dyDescent="0.25">
      <c r="A22" s="9"/>
      <c r="B22" s="10"/>
      <c r="C22" s="6"/>
      <c r="D22" s="10"/>
      <c r="E22" s="11">
        <f>IF(AND(B22="",D22=""),"",N(B22)-N(D22))</f>
      </c>
      <c r="F22" s="7">
        <f>IF(B22="","",ROUND(B22*$B$6*(1+C22/100),2))</f>
      </c>
      <c r="G22" s="11">
        <f>N(G21)+N(E22)</f>
      </c>
    </row>
    <row r="23" spans="1:7" x14ac:dyDescent="0.25">
      <c r="A23" s="9"/>
      <c r="B23" s="10"/>
      <c r="C23" s="6"/>
      <c r="D23" s="10"/>
      <c r="E23" s="11">
        <f>IF(AND(B23="",D23=""),"",N(B23)-N(D23))</f>
      </c>
      <c r="F23" s="7">
        <f>IF(B23="","",ROUND(B23*$B$6*(1+C23/100),2))</f>
      </c>
      <c r="G23" s="11">
        <f>N(G22)+N(E23)</f>
      </c>
    </row>
    <row r="24" spans="1:7" x14ac:dyDescent="0.25">
      <c r="A24" s="9"/>
      <c r="B24" s="10"/>
      <c r="C24" s="6"/>
      <c r="D24" s="10"/>
      <c r="E24" s="11">
        <f>IF(AND(B24="",D24=""),"",N(B24)-N(D24))</f>
      </c>
      <c r="F24" s="7">
        <f>IF(B24="","",ROUND(B24*$B$6*(1+C24/100),2))</f>
      </c>
      <c r="G24" s="11">
        <f>N(G23)+N(E24)</f>
      </c>
    </row>
    <row r="25" spans="1:7" x14ac:dyDescent="0.25">
      <c r="A25" s="9"/>
      <c r="B25" s="10"/>
      <c r="C25" s="6"/>
      <c r="D25" s="10"/>
      <c r="E25" s="11">
        <f>IF(AND(B25="",D25=""),"",N(B25)-N(D25))</f>
      </c>
      <c r="F25" s="7">
        <f>IF(B25="","",ROUND(B25*$B$6*(1+C25/100),2))</f>
      </c>
      <c r="G25" s="11">
        <f>N(G24)+N(E25)</f>
      </c>
    </row>
    <row r="26" spans="1:7" x14ac:dyDescent="0.25">
      <c r="A26" s="9"/>
      <c r="B26" s="10"/>
      <c r="C26" s="6"/>
      <c r="D26" s="10"/>
      <c r="E26" s="11">
        <f>IF(AND(B26="",D26=""),"",N(B26)-N(D26))</f>
      </c>
      <c r="F26" s="7">
        <f>IF(B26="","",ROUND(B26*$B$6*(1+C26/100),2))</f>
      </c>
      <c r="G26" s="11">
        <f>N(G25)+N(E26)</f>
      </c>
    </row>
    <row r="27" spans="1:7" x14ac:dyDescent="0.25">
      <c r="A27" s="9"/>
      <c r="B27" s="10"/>
      <c r="C27" s="6"/>
      <c r="D27" s="10"/>
      <c r="E27" s="11">
        <f>IF(AND(B27="",D27=""),"",N(B27)-N(D27))</f>
      </c>
      <c r="F27" s="7">
        <f>IF(B27="","",ROUND(B27*$B$6*(1+C27/100),2))</f>
      </c>
      <c r="G27" s="11">
        <f>N(G26)+N(E27)</f>
      </c>
    </row>
    <row r="28" spans="1:7" x14ac:dyDescent="0.25">
      <c r="A28" s="9"/>
      <c r="B28" s="10"/>
      <c r="C28" s="6"/>
      <c r="D28" s="10"/>
      <c r="E28" s="11">
        <f>IF(AND(B28="",D28=""),"",N(B28)-N(D28))</f>
      </c>
      <c r="F28" s="7">
        <f>IF(B28="","",ROUND(B28*$B$6*(1+C28/100),2))</f>
      </c>
      <c r="G28" s="11">
        <f>N(G27)+N(E28)</f>
      </c>
    </row>
    <row r="29" spans="1:7" x14ac:dyDescent="0.25">
      <c r="A29" s="9"/>
      <c r="B29" s="10"/>
      <c r="C29" s="6"/>
      <c r="D29" s="10"/>
      <c r="E29" s="11">
        <f>IF(AND(B29="",D29=""),"",N(B29)-N(D29))</f>
      </c>
      <c r="F29" s="7">
        <f>IF(B29="","",ROUND(B29*$B$6*(1+C29/100),2))</f>
      </c>
      <c r="G29" s="11">
        <f>N(G28)+N(E29)</f>
      </c>
    </row>
    <row r="30" spans="1:7" x14ac:dyDescent="0.25">
      <c r="A30" s="9"/>
      <c r="B30" s="10"/>
      <c r="C30" s="6"/>
      <c r="D30" s="10"/>
      <c r="E30" s="11">
        <f>IF(AND(B30="",D30=""),"",N(B30)-N(D30))</f>
      </c>
      <c r="F30" s="7">
        <f>IF(B30="","",ROUND(B30*$B$6*(1+C30/100),2))</f>
      </c>
      <c r="G30" s="11">
        <f>N(G29)+N(E30)</f>
      </c>
    </row>
    <row r="31" spans="1:7" x14ac:dyDescent="0.25">
      <c r="A31" s="9"/>
      <c r="B31" s="10"/>
      <c r="C31" s="6"/>
      <c r="D31" s="10"/>
      <c r="E31" s="11">
        <f>IF(AND(B31="",D31=""),"",N(B31)-N(D31))</f>
      </c>
      <c r="F31" s="7">
        <f>IF(B31="","",ROUND(B31*$B$6*(1+C31/100),2))</f>
      </c>
      <c r="G31" s="11">
        <f>N(G30)+N(E31)</f>
      </c>
    </row>
    <row r="32" spans="1:7" x14ac:dyDescent="0.25">
      <c r="A32" s="9"/>
      <c r="B32" s="10"/>
      <c r="C32" s="6"/>
      <c r="D32" s="10"/>
      <c r="E32" s="11">
        <f>IF(AND(B32="",D32=""),"",N(B32)-N(D32))</f>
      </c>
      <c r="F32" s="7">
        <f>IF(B32="","",ROUND(B32*$B$6*(1+C32/100),2))</f>
      </c>
      <c r="G32" s="11">
        <f>N(G31)+N(E32)</f>
      </c>
    </row>
    <row r="33" spans="1:7" x14ac:dyDescent="0.25">
      <c r="A33" s="9"/>
      <c r="B33" s="10"/>
      <c r="C33" s="6"/>
      <c r="D33" s="10"/>
      <c r="E33" s="11">
        <f>IF(AND(B33="",D33=""),"",N(B33)-N(D33))</f>
      </c>
      <c r="F33" s="7">
        <f>IF(B33="","",ROUND(B33*$B$6*(1+C33/100),2))</f>
      </c>
      <c r="G33" s="11">
        <f>N(G32)+N(E33)</f>
      </c>
    </row>
    <row r="34" spans="1:7" x14ac:dyDescent="0.25">
      <c r="A34" s="9"/>
      <c r="B34" s="10"/>
      <c r="C34" s="6"/>
      <c r="D34" s="10"/>
      <c r="E34" s="11">
        <f>IF(AND(B34="",D34=""),"",N(B34)-N(D34))</f>
      </c>
      <c r="F34" s="7">
        <f>IF(B34="","",ROUND(B34*$B$6*(1+C34/100),2))</f>
      </c>
      <c r="G34" s="11">
        <f>N(G33)+N(E34)</f>
      </c>
    </row>
    <row r="35" spans="1:7" x14ac:dyDescent="0.25">
      <c r="A35" s="9"/>
      <c r="B35" s="10"/>
      <c r="C35" s="6"/>
      <c r="D35" s="10"/>
      <c r="E35" s="11">
        <f>IF(AND(B35="",D35=""),"",N(B35)-N(D35))</f>
      </c>
      <c r="F35" s="7">
        <f>IF(B35="","",ROUND(B35*$B$6*(1+C35/100),2))</f>
      </c>
      <c r="G35" s="11">
        <f>N(G34)+N(E35)</f>
      </c>
    </row>
    <row r="36" spans="1:7" x14ac:dyDescent="0.25">
      <c r="A36" s="9"/>
      <c r="B36" s="10"/>
      <c r="C36" s="6"/>
      <c r="D36" s="10"/>
      <c r="E36" s="11">
        <f>IF(AND(B36="",D36=""),"",N(B36)-N(D36))</f>
      </c>
      <c r="F36" s="7">
        <f>IF(B36="","",ROUND(B36*$B$6*(1+C36/100),2))</f>
      </c>
      <c r="G36" s="11">
        <f>N(G35)+N(E36)</f>
      </c>
    </row>
    <row r="37" spans="1:7" x14ac:dyDescent="0.25">
      <c r="A37" s="9"/>
      <c r="B37" s="10"/>
      <c r="C37" s="6"/>
      <c r="D37" s="10"/>
      <c r="E37" s="11">
        <f>IF(AND(B37="",D37=""),"",N(B37)-N(D37))</f>
      </c>
      <c r="F37" s="7">
        <f>IF(B37="","",ROUND(B37*$B$6*(1+C37/100),2))</f>
      </c>
      <c r="G37" s="11">
        <f>N(G36)+N(E37)</f>
      </c>
    </row>
    <row r="38" spans="1:7" x14ac:dyDescent="0.25">
      <c r="A38" s="9"/>
      <c r="B38" s="10"/>
      <c r="C38" s="6"/>
      <c r="D38" s="10"/>
      <c r="E38" s="11">
        <f>IF(AND(B38="",D38=""),"",N(B38)-N(D38))</f>
      </c>
      <c r="F38" s="7">
        <f>IF(B38="","",ROUND(B38*$B$6*(1+C38/100),2))</f>
      </c>
      <c r="G38" s="11">
        <f>N(G37)+N(E38)</f>
      </c>
    </row>
    <row r="39" spans="1:7" x14ac:dyDescent="0.25">
      <c r="A39" s="9"/>
      <c r="B39" s="10"/>
      <c r="C39" s="6"/>
      <c r="D39" s="10"/>
      <c r="E39" s="11">
        <f>IF(AND(B39="",D39=""),"",N(B39)-N(D39))</f>
      </c>
      <c r="F39" s="7">
        <f>IF(B39="","",ROUND(B39*$B$6*(1+C39/100),2))</f>
      </c>
      <c r="G39" s="11">
        <f>N(G38)+N(E39)</f>
      </c>
    </row>
    <row r="41" spans="1:5" x14ac:dyDescent="0.25">
      <c r="A41" s="3" t="s">
        <v>14</v>
      </c>
      <c r="B41" s="7">
        <f>SUM(F9:F39)</f>
      </c>
      <c r="D41" s="5" t="s">
        <v>15</v>
      </c>
      <c r="E41" s="11">
        <f>SUM(E9:E39)</f>
      </c>
    </row>
    <row r="42" spans="1:2" x14ac:dyDescent="0.25">
      <c r="A42" s="5" t="s">
        <v>16</v>
      </c>
      <c r="B42" s="7">
        <f>IF(E4=0,0,ROUND(B41/E4*E5,2))</f>
      </c>
    </row>
    <row r="43" spans="1:2" x14ac:dyDescent="0.25">
      <c r="A43" s="3" t="s">
        <v>17</v>
      </c>
      <c r="B43" s="7">
        <f>B41+B42</f>
      </c>
    </row>
  </sheetData>
  <sheetProtection sheet="1" formatColumns="0" formatRows="0" sort="0" autoFilter="0"/>
  <mergeCells count="2">
    <mergeCell ref="A1:G1"/>
    <mergeCell ref="A2:G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18</v>
      </c>
    </row>
    <row r="3" spans="1:1" x14ac:dyDescent="0.25">
      <c r="A3" s="12" t="s">
        <v>19</v>
      </c>
    </row>
    <row r="5" ht="48" customHeight="1" spans="1:1" x14ac:dyDescent="0.25">
      <c r="A5" s="13" t="s">
        <v>20</v>
      </c>
    </row>
    <row r="6" ht="48" customHeight="1" spans="1:1" x14ac:dyDescent="0.25">
      <c r="A6" s="13" t="s">
        <v>21</v>
      </c>
    </row>
    <row r="7" ht="48" customHeight="1" spans="1:1" x14ac:dyDescent="0.25">
      <c r="A7" s="13" t="s">
        <v>22</v>
      </c>
    </row>
    <row r="8" ht="48" customHeight="1" spans="1:1" x14ac:dyDescent="0.25">
      <c r="A8" s="13" t="s">
        <v>23</v>
      </c>
    </row>
    <row r="9" ht="48" customHeight="1" spans="1:1" x14ac:dyDescent="0.25">
      <c r="A9" s="13" t="s">
        <v>24</v>
      </c>
    </row>
    <row r="10" ht="48" customHeight="1" spans="1:1" x14ac:dyDescent="0.25">
      <c r="A10" s="1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Horas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Banco de horas e horas extras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